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ner" state="visible" r:id="rId4"/>
  </sheets>
  <calcPr calcId="171027"/>
</workbook>
</file>

<file path=xl/sharedStrings.xml><?xml version="1.0" encoding="utf-8"?>
<sst xmlns="http://schemas.openxmlformats.org/spreadsheetml/2006/main" count="36" uniqueCount="36">
  <si>
    <t>Wedding Budget Planner</t>
  </si>
  <si>
    <t>Yellow cells are inputs. Starting shares are editable assumptions, not averages.</t>
  </si>
  <si>
    <t>Total wedding budget</t>
  </si>
  <si>
    <t>Guest count</t>
  </si>
  <si>
    <t>Contingency allowance (%)</t>
  </si>
  <si>
    <t>Contingency amount</t>
  </si>
  <si>
    <t>Budget after contingency</t>
  </si>
  <si>
    <t>Sample values in B4:B6 are placeholders; replace with your own.</t>
  </si>
  <si>
    <t>Category</t>
  </si>
  <si>
    <t>Share of budget</t>
  </si>
  <si>
    <t>Allocated</t>
  </si>
  <si>
    <t>Planned</t>
  </si>
  <si>
    <t>Actual</t>
  </si>
  <si>
    <t>Remaining</t>
  </si>
  <si>
    <t>Planned per guest</t>
  </si>
  <si>
    <t>Notes</t>
  </si>
  <si>
    <t>Venue</t>
  </si>
  <si>
    <t>Catering and bar</t>
  </si>
  <si>
    <t>Photography and video</t>
  </si>
  <si>
    <t>Music and entertainment</t>
  </si>
  <si>
    <t>Attire and beauty</t>
  </si>
  <si>
    <t>Flowers and decor</t>
  </si>
  <si>
    <t>Stationery and paper</t>
  </si>
  <si>
    <t>Transportation and lodging</t>
  </si>
  <si>
    <t>Ceremony, officiant and license</t>
  </si>
  <si>
    <t>Taxes, fees and gratuities</t>
  </si>
  <si>
    <t>Gifts and extras</t>
  </si>
  <si>
    <t>Other</t>
  </si>
  <si>
    <t>Total</t>
  </si>
  <si>
    <t>Summary</t>
  </si>
  <si>
    <t>Total planned</t>
  </si>
  <si>
    <t>Total spent so far</t>
  </si>
  <si>
    <t>Budget left (after contingency)</t>
  </si>
  <si>
    <t>Planned cost per guest</t>
  </si>
  <si>
    <t>Actual cost per guest</t>
  </si>
  <si>
    <t>Planned over/under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</si>
</sst>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$#,##0"/>
    <numFmt numFmtId="165" formatCode="$#,##0.00"/>
    <numFmt numFmtId="166" formatCode="$#,##0;[Red]-$#,##0"/>
  </numFmts>
  <fonts count="6" x14ac:knownFonts="1">
    <font>
      <color theme="1"/>
      <family val="2"/>
      <scheme val="minor"/>
      <sz val="11"/>
      <name val="Calibri"/>
    </font>
    <font>
      <b/>
      <sz val="18"/>
    </font>
    <font>
      <i/>
      <color rgb="FF6B6459"/>
    </font>
    <font>
      <i/>
      <color rgb="FF6B6459"/>
      <sz val="9"/>
    </font>
    <font>
      <b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4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1" fontId="0" fillId="2" borderId="0" xfId="0" applyNumberFormat="1" applyFill="1"/>
    <xf numFmtId="9" fontId="0" fillId="2" borderId="0" xfId="0" applyNumberFormat="1" applyFill="1"/>
    <xf numFmtId="164" fontId="0" fillId="0" borderId="0" xfId="0" applyNumberFormat="1"/>
    <xf numFmtId="0" fontId="3" fillId="0" borderId="0" xfId="0" applyFont="1"/>
    <xf numFmtId="0" fontId="4" fillId="3" borderId="0" xfId="0" applyFont="1" applyFill="1"/>
    <xf numFmtId="165" fontId="0" fillId="0" borderId="0" xfId="0" applyNumberFormat="1"/>
    <xf numFmtId="0" fontId="4" fillId="0" borderId="0" xfId="0" applyFont="1"/>
    <xf numFmtId="9" fontId="4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5" fillId="0" borderId="0" xfId="0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6" width="16" customWidth="1"/>
    <col min="7" max="7" width="18" customWidth="1"/>
    <col min="8" max="8" width="3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t="s">
        <v>2</v>
      </c>
      <c r="B4" s="3">
        <v>30000</v>
      </c>
    </row>
    <row r="5" spans="1:2" x14ac:dyDescent="0.25">
      <c r="A5" t="s">
        <v>3</v>
      </c>
      <c r="B5" s="4">
        <v>100</v>
      </c>
    </row>
    <row r="6" spans="1:2" x14ac:dyDescent="0.25">
      <c r="A6" t="s">
        <v>4</v>
      </c>
      <c r="B6" s="5">
        <v>0.05</v>
      </c>
    </row>
    <row r="7" spans="1:2" x14ac:dyDescent="0.25">
      <c r="A7" t="s">
        <v>5</v>
      </c>
      <c r="B7" s="6">
        <f>B4*B6</f>
        <v>1500</v>
      </c>
    </row>
    <row r="8" spans="1:2" x14ac:dyDescent="0.25">
      <c r="A8" t="s">
        <v>6</v>
      </c>
      <c r="B8" s="6">
        <f>B4-B7</f>
        <v>28500</v>
      </c>
    </row>
    <row r="9" spans="1:1" x14ac:dyDescent="0.25">
      <c r="A9" s="7" t="s">
        <v>7</v>
      </c>
    </row>
    <row r="11" spans="1:8" s="8" customFormat="1" x14ac:dyDescent="0.25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8" t="s">
        <v>13</v>
      </c>
      <c r="G11" s="8" t="s">
        <v>14</v>
      </c>
      <c r="H11" s="8" t="s">
        <v>15</v>
      </c>
    </row>
    <row r="12" spans="1:7" x14ac:dyDescent="0.25">
      <c r="A12" t="s">
        <v>16</v>
      </c>
      <c r="B12" s="5">
        <v>0.18</v>
      </c>
      <c r="C12" s="6">
        <f>$B$8*B12</f>
        <v>5130</v>
      </c>
      <c r="D12" s="3"/>
      <c r="E12" s="3"/>
      <c r="F12" s="6">
        <f>C12-E12</f>
        <v>5130</v>
      </c>
      <c r="G12" s="9">
        <f>IF($B$5&gt;0,D12/$B$5,0)</f>
        <v>0</v>
      </c>
    </row>
    <row r="13" spans="1:7" x14ac:dyDescent="0.25">
      <c r="A13" t="s">
        <v>17</v>
      </c>
      <c r="B13" s="5">
        <v>0.3</v>
      </c>
      <c r="C13" s="6">
        <f>$B$8*B13</f>
        <v>8550</v>
      </c>
      <c r="D13" s="3"/>
      <c r="E13" s="3"/>
      <c r="F13" s="6">
        <f>C13-E13</f>
        <v>8550</v>
      </c>
      <c r="G13" s="9">
        <f>IF($B$5&gt;0,D13/$B$5,0)</f>
        <v>0</v>
      </c>
    </row>
    <row r="14" spans="1:7" x14ac:dyDescent="0.25">
      <c r="A14" t="s">
        <v>18</v>
      </c>
      <c r="B14" s="5">
        <v>0.1</v>
      </c>
      <c r="C14" s="6">
        <f>$B$8*B14</f>
        <v>2850</v>
      </c>
      <c r="D14" s="3"/>
      <c r="E14" s="3"/>
      <c r="F14" s="6">
        <f>C14-E14</f>
        <v>2850</v>
      </c>
      <c r="G14" s="9">
        <f>IF($B$5&gt;0,D14/$B$5,0)</f>
        <v>0</v>
      </c>
    </row>
    <row r="15" spans="1:7" x14ac:dyDescent="0.25">
      <c r="A15" t="s">
        <v>19</v>
      </c>
      <c r="B15" s="5">
        <v>0.07</v>
      </c>
      <c r="C15" s="6">
        <f>$B$8*B15</f>
        <v>1995.0000000000002</v>
      </c>
      <c r="D15" s="3"/>
      <c r="E15" s="3"/>
      <c r="F15" s="6">
        <f>C15-E15</f>
        <v>1995.0000000000002</v>
      </c>
      <c r="G15" s="9">
        <f>IF($B$5&gt;0,D15/$B$5,0)</f>
        <v>0</v>
      </c>
    </row>
    <row r="16" spans="1:7" x14ac:dyDescent="0.25">
      <c r="A16" t="s">
        <v>20</v>
      </c>
      <c r="B16" s="5">
        <v>0.08</v>
      </c>
      <c r="C16" s="6">
        <f>$B$8*B16</f>
        <v>2280</v>
      </c>
      <c r="D16" s="3"/>
      <c r="E16" s="3"/>
      <c r="F16" s="6">
        <f>C16-E16</f>
        <v>2280</v>
      </c>
      <c r="G16" s="9">
        <f>IF($B$5&gt;0,D16/$B$5,0)</f>
        <v>0</v>
      </c>
    </row>
    <row r="17" spans="1:7" x14ac:dyDescent="0.25">
      <c r="A17" t="s">
        <v>21</v>
      </c>
      <c r="B17" s="5">
        <v>0.07</v>
      </c>
      <c r="C17" s="6">
        <f>$B$8*B17</f>
        <v>1995.0000000000002</v>
      </c>
      <c r="D17" s="3"/>
      <c r="E17" s="3"/>
      <c r="F17" s="6">
        <f>C17-E17</f>
        <v>1995.0000000000002</v>
      </c>
      <c r="G17" s="9">
        <f>IF($B$5&gt;0,D17/$B$5,0)</f>
        <v>0</v>
      </c>
    </row>
    <row r="18" spans="1:7" x14ac:dyDescent="0.25">
      <c r="A18" t="s">
        <v>22</v>
      </c>
      <c r="B18" s="5">
        <v>0.02</v>
      </c>
      <c r="C18" s="6">
        <f>$B$8*B18</f>
        <v>570</v>
      </c>
      <c r="D18" s="3"/>
      <c r="E18" s="3"/>
      <c r="F18" s="6">
        <f>C18-E18</f>
        <v>570</v>
      </c>
      <c r="G18" s="9">
        <f>IF($B$5&gt;0,D18/$B$5,0)</f>
        <v>0</v>
      </c>
    </row>
    <row r="19" spans="1:7" x14ac:dyDescent="0.25">
      <c r="A19" t="s">
        <v>23</v>
      </c>
      <c r="B19" s="5">
        <v>0.04</v>
      </c>
      <c r="C19" s="6">
        <f>$B$8*B19</f>
        <v>1140</v>
      </c>
      <c r="D19" s="3"/>
      <c r="E19" s="3"/>
      <c r="F19" s="6">
        <f>C19-E19</f>
        <v>1140</v>
      </c>
      <c r="G19" s="9">
        <f>IF($B$5&gt;0,D19/$B$5,0)</f>
        <v>0</v>
      </c>
    </row>
    <row r="20" spans="1:7" x14ac:dyDescent="0.25">
      <c r="A20" t="s">
        <v>24</v>
      </c>
      <c r="B20" s="5">
        <v>0.04</v>
      </c>
      <c r="C20" s="6">
        <f>$B$8*B20</f>
        <v>1140</v>
      </c>
      <c r="D20" s="3"/>
      <c r="E20" s="3"/>
      <c r="F20" s="6">
        <f>C20-E20</f>
        <v>1140</v>
      </c>
      <c r="G20" s="9">
        <f>IF($B$5&gt;0,D20/$B$5,0)</f>
        <v>0</v>
      </c>
    </row>
    <row r="21" spans="1:7" x14ac:dyDescent="0.25">
      <c r="A21" t="s">
        <v>25</v>
      </c>
      <c r="B21" s="5">
        <v>0.05</v>
      </c>
      <c r="C21" s="6">
        <f>$B$8*B21</f>
        <v>1425</v>
      </c>
      <c r="D21" s="3"/>
      <c r="E21" s="3"/>
      <c r="F21" s="6">
        <f>C21-E21</f>
        <v>1425</v>
      </c>
      <c r="G21" s="9">
        <f>IF($B$5&gt;0,D21/$B$5,0)</f>
        <v>0</v>
      </c>
    </row>
    <row r="22" spans="1:7" x14ac:dyDescent="0.25">
      <c r="A22" t="s">
        <v>26</v>
      </c>
      <c r="B22" s="5">
        <v>0.03</v>
      </c>
      <c r="C22" s="6">
        <f>$B$8*B22</f>
        <v>855</v>
      </c>
      <c r="D22" s="3"/>
      <c r="E22" s="3"/>
      <c r="F22" s="6">
        <f>C22-E22</f>
        <v>855</v>
      </c>
      <c r="G22" s="9">
        <f>IF($B$5&gt;0,D22/$B$5,0)</f>
        <v>0</v>
      </c>
    </row>
    <row r="23" spans="1:7" x14ac:dyDescent="0.25">
      <c r="A23" t="s">
        <v>27</v>
      </c>
      <c r="B23" s="5">
        <v>0.02</v>
      </c>
      <c r="C23" s="6">
        <f>$B$8*B23</f>
        <v>570</v>
      </c>
      <c r="D23" s="3"/>
      <c r="E23" s="3"/>
      <c r="F23" s="6">
        <f>C23-E23</f>
        <v>570</v>
      </c>
      <c r="G23" s="9">
        <f>IF($B$5&gt;0,D23/$B$5,0)</f>
        <v>0</v>
      </c>
    </row>
    <row r="24" spans="1:8" s="10" customFormat="1" x14ac:dyDescent="0.25">
      <c r="A24" s="10" t="s">
        <v>28</v>
      </c>
      <c r="B24" s="11">
        <f>SUM(B12:B23)</f>
        <v>1</v>
      </c>
      <c r="C24" s="12">
        <f>SUM(C12:C23)</f>
        <v>28500</v>
      </c>
      <c r="D24" s="12">
        <f>SUM(D12:D23)</f>
        <v>0</v>
      </c>
      <c r="E24" s="12">
        <f>SUM(E12:E23)</f>
        <v>0</v>
      </c>
      <c r="F24" s="12">
        <f>SUM(F12:F23)</f>
        <v>28500</v>
      </c>
      <c r="G24" s="13">
        <f>IF($B$5&gt;0,D24/$B$5,0)</f>
        <v>0</v>
      </c>
      <c r="H24" s="10" t="str">
        <f>IF(ROUND(B24,4)=1,"Shares add up to 100%","Shares must add up to 100%")</f>
        <v>Shares add up to 100%</v>
      </c>
    </row>
    <row r="26" spans="1:1" x14ac:dyDescent="0.25">
      <c r="A26" s="14" t="s">
        <v>29</v>
      </c>
    </row>
    <row r="27" spans="1:2" x14ac:dyDescent="0.25">
      <c r="A27" t="s">
        <v>30</v>
      </c>
      <c r="B27" s="6">
        <f>D24</f>
        <v>0</v>
      </c>
    </row>
    <row r="28" spans="1:2" x14ac:dyDescent="0.25">
      <c r="A28" t="s">
        <v>31</v>
      </c>
      <c r="B28" s="6">
        <f>E24</f>
        <v>0</v>
      </c>
    </row>
    <row r="29" spans="1:2" x14ac:dyDescent="0.25">
      <c r="A29" t="s">
        <v>32</v>
      </c>
      <c r="B29" s="6">
        <f>B8-E24</f>
        <v>28500</v>
      </c>
    </row>
    <row r="30" spans="1:2" x14ac:dyDescent="0.25">
      <c r="A30" t="s">
        <v>33</v>
      </c>
      <c r="B30" s="9">
        <f>IF(B5&gt;0,D24/B5,0)</f>
        <v>0</v>
      </c>
    </row>
    <row r="31" spans="1:2" x14ac:dyDescent="0.25">
      <c r="A31" t="s">
        <v>34</v>
      </c>
      <c r="B31" s="9">
        <f>IF(B5&gt;0,E24/B5,0)</f>
        <v>0</v>
      </c>
    </row>
    <row r="32" spans="1:2" x14ac:dyDescent="0.25">
      <c r="A32" t="s">
        <v>35</v>
      </c>
      <c r="B32" s="15">
        <f>D24-B8</f>
        <v>-28500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Evershots</dc:creator>
  <dc:title/>
  <dc:subject/>
  <dc:description/>
  <cp:keywords/>
  <cp:category/>
  <cp:lastModifiedBy>Unknown</cp:lastModifiedBy>
  <dcterms:created xsi:type="dcterms:W3CDTF">2026-11-03T11:14:25Z</dcterms:created>
  <dcterms:modified xsi:type="dcterms:W3CDTF">2026-11-03T11:14:25Z</dcterms:modified>
</cp:coreProperties>
</file>